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45621CCB-0261-4066-92F8-A761762FE3AC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4" i="1"/>
  <c r="F103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<sst xmlns="http://schemas.openxmlformats.org/spreadsheetml/2006/main" count="307" uniqueCount="191">
  <si>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</si>
  <si>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</si>
  <si>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</si>
  <si>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</si>
  <si>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</si>
  <si>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</si>
  <si>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</si>
  <si>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</si>
  <si>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</si>
  <si>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</si>
  <si>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</si>
  <si>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</si>
  <si>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</si>
  <si>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</si>
  <si>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</si>
  <si>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</si>
  <si>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</si>
  <si>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</si>
  <si>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</si>
  <si>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</si>
  <si>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</si>
  <si>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</si>
  <si>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</si>
  <si>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</si>
  <si>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</si>
  <si>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</si>
  <si>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</si>
  <si>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</si>
  <si>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</si>
  <si>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</si>
  <si>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</si>
  <si>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</si>
  <si>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</si>
  <si>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</si>
  <si>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</si>
  <si>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47</t>
  </si>
  <si>
    <t>OPR-PSPAL</t>
  </si>
  <si>
    <t>Opryski środkami ochrony roślin opryskiwaczem plecakowym z napędem spalinowym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</si>
  <si>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</si>
  <si>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</si>
  <si>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</si>
  <si>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</si>
  <si>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</si>
  <si>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</si>
  <si>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</si>
  <si>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</si>
  <si>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</si>
  <si>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</si>
  <si>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</si>
  <si>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</si>
  <si>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</si>
  <si>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</si>
  <si>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</si>
  <si>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</si>
  <si>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</si>
  <si>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</si>
  <si>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</si>
  <si>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</si>
  <si>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</si>
  <si>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</si>
  <si>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</si>
  <si>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</si>
  <si>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</si>
  <si>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</si>
  <si>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</si>
  <si>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</si>
  <si>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</si>
  <si>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</si>
  <si>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</si>
  <si>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</si>
  <si>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</si>
  <si>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</si>
  <si>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</si>
  <si>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</si>
  <si>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</si>
  <si>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</si>
  <si>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</si>
  <si>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</si>
  <si>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</si>
  <si>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</si>
  <si>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</si>
  <si>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</si>
  <si>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</si>
  <si>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</si>
  <si>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</si>
  <si>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</si>
  <si>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</si>
  <si>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</si>
  <si>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</si>
  <si>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</si>
  <si>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</si>
  <si>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</si>
  <si>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</si>
  <si>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</si>
  <si>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137</t>
  </si>
  <si>
    <t>ZAB-RYS</t>
  </si>
  <si>
    <t>Zabezpieczenie młodników przed spałowaniem przez rysakowanie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</si>
  <si>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</si>
  <si>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</si>
  <si>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</si>
  <si>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</si>
  <si>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</si>
  <si>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</si>
  <si>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</si>
  <si>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</si>
  <si>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</si>
  <si>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</si>
  <si>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</si>
  <si>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</si>
  <si>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</si>
  <si>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</si>
  <si>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</si>
  <si>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</si>
  <si>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</si>
  <si>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</si>
  <si>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</si>
  <si>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</si>
  <si>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</si>
  <si>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</si>
  <si>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</si>
  <si>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</si>
  <si>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</si>
  <si>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</si>
  <si>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</si>
  <si>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</si>
  <si>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</si>
  <si>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</si>
  <si>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</si>
  <si>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</si>
  <si>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</si>
  <si>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</si>
  <si>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</si>
  <si>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</si>
  <si>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</si>
  <si>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</si>
  <si>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</si>
  <si>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</si>
  <si>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</si>
  <si>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</si>
  <si>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</si>
  <si>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</si>
  <si>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</si>
  <si>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</si>
  <si>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900</t>
  </si>
  <si>
    <t>PPOŻ-PASY</t>
  </si>
  <si>
    <t>Wykonanie nowych pasów ppoż.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</si>
  <si>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</si>
  <si>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</si>
  <si>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</si>
  <si>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</si>
  <si>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</si>
  <si>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</si>
  <si>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</si>
  <si>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</si>
  <si>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</si>
  <si>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</si>
  <si>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</si>
  <si>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</si>
  <si>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</si>
  <si>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</si>
  <si>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</si>
  <si>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</si>
  <si>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</si>
  <si>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</si>
  <si>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</si>
  <si>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</si>
  <si>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</si>
  <si>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</si>
  <si>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</si>
  <si>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</si>
  <si>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</si>
  <si>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</si>
  <si>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10/2026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</si>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</sst>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topLeftCell="A56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1" t="s">
        <v>164</v>
      </c>
      <c r="K2" s="11"/>
      <c r="L2" s="11"/>
      <c r="M2" s="11"/>
      <c r="N2" s="11"/>
      <c r="O2" s="11"/>
      <c r="P2" s="11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25" t="s">
        <v>165</v>
      </c>
      <c r="C10" s="25"/>
      <c r="D10" s="25"/>
      <c r="E10" s="25"/>
    </row>
    <row r="11" spans="2:16" s="1" customFormat="1" ht="12.2" customHeight="1" x14ac:dyDescent="0.2">
      <c r="B11" s="25"/>
      <c r="C11" s="25"/>
      <c r="D11" s="25"/>
      <c r="E11" s="25"/>
      <c r="G11" s="41"/>
      <c r="H11" s="19" t="s">
        <v>166</v>
      </c>
      <c r="I11" s="19"/>
      <c r="J11" s="19"/>
      <c r="K11" s="19"/>
      <c r="L11" s="19"/>
      <c r="M11" s="19"/>
      <c r="N11" s="19"/>
      <c r="O11" s="19"/>
    </row>
    <row r="12" spans="2:16" s="1" customFormat="1" ht="7.9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18" t="s">
        <v>167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4" t="s">
        <v>168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169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170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171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22" t="s">
        <v>172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173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827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4" t="s">
        <v>174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1866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4" t="s">
        <v>175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348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4" t="s">
        <v>176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27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1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531</v>
      </c>
      <c r="H48" s="29">
        <v>0</v>
      </c>
      <c r="I48" s="27">
        <f>ROUND(G48* H48,2)</f>
        <v>0</v>
      </c>
      <c r="J48" s="5">
        <v>8</v>
      </c>
      <c r="K48" s="27">
        <f>ROUND(I48* J48/100,2)</f>
        <v>0</v>
      </c>
      <c r="L48" s="28">
        <f>ROUND(I48+ K48,2)</f>
        <v>0</v>
      </c>
      <c r="M48" s="10"/>
    </row>
    <row r="49" spans="2:13" s="1" customFormat="1" ht="3.2" customHeight="1" x14ac:dyDescent="0.2"/>
    <row r="50" spans="2:13" s="1" customFormat="1" ht="18.2" customHeight="1" x14ac:dyDescent="0.2">
      <c r="B50" s="14" t="s">
        <v>177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2" t="s">
        <v>10</v>
      </c>
      <c r="M52" s="12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825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10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2" t="s">
        <v>10</v>
      </c>
      <c r="M55" s="12"/>
    </row>
    <row r="56" spans="2:13" s="1" customFormat="1" ht="69.400000000000006" customHeight="1" x14ac:dyDescent="0.2">
      <c r="B56" s="5">
        <v>7</v>
      </c>
      <c r="C56" s="6" t="s">
        <v>18</v>
      </c>
      <c r="D56" s="6" t="s">
        <v>19</v>
      </c>
      <c r="E56" s="9" t="s">
        <v>20</v>
      </c>
      <c r="F56" s="6" t="s">
        <v>21</v>
      </c>
      <c r="G56" s="8">
        <v>8.3000000000000007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1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1395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1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21</v>
      </c>
      <c r="G58" s="8">
        <v>2.36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1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21</v>
      </c>
      <c r="G59" s="8">
        <v>2.36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10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21</v>
      </c>
      <c r="G60" s="8">
        <v>3.72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10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21</v>
      </c>
      <c r="G61" s="8">
        <v>13.29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10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6.77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10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12.6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10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12.6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10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41</v>
      </c>
      <c r="G65" s="8">
        <v>75.739999999999995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10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41</v>
      </c>
      <c r="G66" s="8">
        <v>131.05000000000001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10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41</v>
      </c>
      <c r="G67" s="8">
        <v>36.1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10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14</v>
      </c>
      <c r="G68" s="8">
        <v>30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1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45</v>
      </c>
      <c r="G69" s="8">
        <v>82.81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10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45</v>
      </c>
      <c r="G70" s="8">
        <v>1.3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10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45</v>
      </c>
      <c r="G71" s="8">
        <v>48.35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10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45</v>
      </c>
      <c r="G72" s="8">
        <v>9.15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10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45</v>
      </c>
      <c r="G73" s="8">
        <v>141.61000000000001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10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21</v>
      </c>
      <c r="G74" s="8">
        <v>45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10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21</v>
      </c>
      <c r="G75" s="8">
        <v>16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10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21</v>
      </c>
      <c r="G76" s="8">
        <v>5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10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21</v>
      </c>
      <c r="G77" s="8">
        <v>19.03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10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21</v>
      </c>
      <c r="G78" s="8">
        <v>11.26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10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21</v>
      </c>
      <c r="G79" s="8">
        <v>40.57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10"/>
    </row>
    <row r="80" spans="2:13" s="1" customFormat="1" ht="28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45</v>
      </c>
      <c r="G80" s="8">
        <v>9.82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10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70.430000000000007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10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100</v>
      </c>
      <c r="G82" s="8">
        <v>51.26</v>
      </c>
      <c r="H82" s="29">
        <v>0</v>
      </c>
      <c r="I82" s="27">
        <f>ROUND(G82* H82,2)</f>
        <v>0</v>
      </c>
      <c r="J82" s="5">
        <v>23</v>
      </c>
      <c r="K82" s="27">
        <f>ROUND(I82* J82/100,2)</f>
        <v>0</v>
      </c>
      <c r="L82" s="28">
        <f>ROUND(I82+ K82,2)</f>
        <v>0</v>
      </c>
      <c r="M82" s="10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190</v>
      </c>
      <c r="H83" s="29">
        <v>0</v>
      </c>
      <c r="I83" s="27">
        <f>ROUND(G83* H83,2)</f>
        <v>0</v>
      </c>
      <c r="J83" s="5">
        <v>23</v>
      </c>
      <c r="K83" s="27">
        <f>ROUND(I83* J83/100,2)</f>
        <v>0</v>
      </c>
      <c r="L83" s="28">
        <f>ROUND(I83+ K83,2)</f>
        <v>0</v>
      </c>
      <c r="M83" s="10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14</v>
      </c>
      <c r="G84" s="8">
        <v>30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10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150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10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114</v>
      </c>
      <c r="G86" s="8">
        <v>121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10"/>
    </row>
    <row r="87" spans="2:13" s="1" customFormat="1" ht="28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114</v>
      </c>
      <c r="G87" s="8">
        <v>30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10"/>
    </row>
    <row r="88" spans="2:13" s="1" customFormat="1" ht="28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114</v>
      </c>
      <c r="G88" s="8">
        <v>30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10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114</v>
      </c>
      <c r="G89" s="8">
        <v>194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10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107</v>
      </c>
      <c r="G90" s="8">
        <v>451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10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129</v>
      </c>
      <c r="F91" s="6" t="s">
        <v>107</v>
      </c>
      <c r="G91" s="8">
        <v>25.64</v>
      </c>
      <c r="H91" s="29">
        <v>0</v>
      </c>
      <c r="I91" s="27">
        <f>ROUND(G91* H91,2)</f>
        <v>0</v>
      </c>
      <c r="J91" s="5">
        <v>23</v>
      </c>
      <c r="K91" s="27">
        <f>ROUND(I91* J91/100,2)</f>
        <v>0</v>
      </c>
      <c r="L91" s="28">
        <f>ROUND(I91+ K91,2)</f>
        <v>0</v>
      </c>
      <c r="M91" s="10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107</v>
      </c>
      <c r="G92" s="8">
        <v>64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10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107</v>
      </c>
      <c r="G93" s="8">
        <v>11</v>
      </c>
      <c r="H93" s="29">
        <v>0</v>
      </c>
      <c r="I93" s="27">
        <f>ROUND(G93* H93,2)</f>
        <v>0</v>
      </c>
      <c r="J93" s="5">
        <v>23</v>
      </c>
      <c r="K93" s="27">
        <f>ROUND(I93* J93/100,2)</f>
        <v>0</v>
      </c>
      <c r="L93" s="28">
        <f>ROUND(I93+ K93,2)</f>
        <v>0</v>
      </c>
      <c r="M93" s="10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107</v>
      </c>
      <c r="G94" s="8">
        <v>162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10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140</v>
      </c>
      <c r="F95" s="6" t="s">
        <v>107</v>
      </c>
      <c r="G95" s="8">
        <v>8</v>
      </c>
      <c r="H95" s="29">
        <v>0</v>
      </c>
      <c r="I95" s="27">
        <f>ROUND(G95* H95,2)</f>
        <v>0</v>
      </c>
      <c r="J95" s="5">
        <v>23</v>
      </c>
      <c r="K95" s="27">
        <f>ROUND(I95* J95/100,2)</f>
        <v>0</v>
      </c>
      <c r="L95" s="28">
        <f>ROUND(I95+ K95,2)</f>
        <v>0</v>
      </c>
      <c r="M95" s="10"/>
    </row>
    <row r="96" spans="2:13" s="1" customFormat="1" ht="19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41</v>
      </c>
      <c r="G96" s="8">
        <v>1.89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10"/>
    </row>
    <row r="97" spans="2:14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41</v>
      </c>
      <c r="G97" s="8">
        <v>2.37</v>
      </c>
      <c r="H97" s="29">
        <v>0</v>
      </c>
      <c r="I97" s="27">
        <f>ROUND(G97* H97,2)</f>
        <v>0</v>
      </c>
      <c r="J97" s="5">
        <v>8</v>
      </c>
      <c r="K97" s="27">
        <f>ROUND(I97* J97/100,2)</f>
        <v>0</v>
      </c>
      <c r="L97" s="28">
        <f>ROUND(I97+ K97,2)</f>
        <v>0</v>
      </c>
      <c r="M97" s="10"/>
    </row>
    <row r="98" spans="2:14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21</v>
      </c>
      <c r="G98" s="8">
        <v>6.92</v>
      </c>
      <c r="H98" s="29">
        <v>0</v>
      </c>
      <c r="I98" s="27">
        <f>ROUND(G98* H98,2)</f>
        <v>0</v>
      </c>
      <c r="J98" s="5">
        <v>8</v>
      </c>
      <c r="K98" s="27">
        <f>ROUND(I98* J98/100,2)</f>
        <v>0</v>
      </c>
      <c r="L98" s="28">
        <f>ROUND(I98+ K98,2)</f>
        <v>0</v>
      </c>
      <c r="M98" s="10"/>
    </row>
    <row r="99" spans="2:14" s="1" customFormat="1" ht="19.7" customHeight="1" x14ac:dyDescent="0.2">
      <c r="B99" s="5">
        <v>50</v>
      </c>
      <c r="C99" s="6" t="s">
        <v>152</v>
      </c>
      <c r="D99" s="6" t="s">
        <v>153</v>
      </c>
      <c r="E99" s="7" t="s">
        <v>129</v>
      </c>
      <c r="F99" s="6" t="s">
        <v>107</v>
      </c>
      <c r="G99" s="8">
        <v>324</v>
      </c>
      <c r="H99" s="29">
        <v>0</v>
      </c>
      <c r="I99" s="27">
        <f>ROUND(G99* H99,2)</f>
        <v>0</v>
      </c>
      <c r="J99" s="5">
        <v>8</v>
      </c>
      <c r="K99" s="27">
        <f>ROUND(I99* J99/100,2)</f>
        <v>0</v>
      </c>
      <c r="L99" s="28">
        <f>ROUND(I99+ K99,2)</f>
        <v>0</v>
      </c>
      <c r="M99" s="10"/>
    </row>
    <row r="100" spans="2:14" s="1" customFormat="1" ht="19.7" customHeight="1" x14ac:dyDescent="0.2">
      <c r="B100" s="5">
        <v>51</v>
      </c>
      <c r="C100" s="6" t="s">
        <v>154</v>
      </c>
      <c r="D100" s="6" t="s">
        <v>155</v>
      </c>
      <c r="E100" s="7" t="s">
        <v>137</v>
      </c>
      <c r="F100" s="6" t="s">
        <v>107</v>
      </c>
      <c r="G100" s="8">
        <v>24</v>
      </c>
      <c r="H100" s="29">
        <v>0</v>
      </c>
      <c r="I100" s="27">
        <f>ROUND(G100* H100,2)</f>
        <v>0</v>
      </c>
      <c r="J100" s="5">
        <v>8</v>
      </c>
      <c r="K100" s="27">
        <f>ROUND(I100* J100/100,2)</f>
        <v>0</v>
      </c>
      <c r="L100" s="28">
        <f>ROUND(I100+ K100,2)</f>
        <v>0</v>
      </c>
      <c r="M100" s="10"/>
    </row>
    <row r="101" spans="2:14" s="1" customFormat="1" ht="19.7" customHeight="1" x14ac:dyDescent="0.2">
      <c r="B101" s="5">
        <v>52</v>
      </c>
      <c r="C101" s="6" t="s">
        <v>156</v>
      </c>
      <c r="D101" s="6" t="s">
        <v>157</v>
      </c>
      <c r="E101" s="7" t="s">
        <v>140</v>
      </c>
      <c r="F101" s="6" t="s">
        <v>107</v>
      </c>
      <c r="G101" s="8">
        <v>52</v>
      </c>
      <c r="H101" s="29">
        <v>0</v>
      </c>
      <c r="I101" s="27">
        <f>ROUND(G101* H101,2)</f>
        <v>0</v>
      </c>
      <c r="J101" s="5">
        <v>8</v>
      </c>
      <c r="K101" s="27">
        <f>ROUND(I101* J101/100,2)</f>
        <v>0</v>
      </c>
      <c r="L101" s="28">
        <f>ROUND(I101+ K101,2)</f>
        <v>0</v>
      </c>
      <c r="M101" s="10"/>
    </row>
    <row r="102" spans="2:14" s="1" customFormat="1" ht="55.9" customHeight="1" x14ac:dyDescent="0.2"/>
    <row r="103" spans="2:14" s="1" customFormat="1" ht="21.4" customHeight="1" x14ac:dyDescent="0.2">
      <c r="B103" s="26" t="s">
        <v>158</v>
      </c>
      <c r="C103" s="26"/>
      <c r="D103" s="26"/>
      <c r="E103" s="26"/>
      <c r="F103" s="30">
        <f>ROUND(I32+I37+I42+I47+I48+I53+I56+I57+I58+I59+I60+I61+I62+I63+I64+I65+I66+I67+I68+I69+I70+I71+I72+I73+I74+I75+I76+I77+I78+I79+I80+I81+I82+I83+I84+I85+I86+I87+I88+I89+I90+I91+I92+I93+I94+I95+I96+I97+I98+I99+I100+I101,2)</f>
        <v>0</v>
      </c>
      <c r="G103" s="31"/>
      <c r="H103" s="31"/>
      <c r="I103" s="31"/>
      <c r="J103" s="31"/>
      <c r="K103" s="31"/>
      <c r="L103" s="31"/>
      <c r="M103" s="32"/>
    </row>
    <row r="104" spans="2:14" s="1" customFormat="1" ht="21.4" customHeight="1" x14ac:dyDescent="0.2">
      <c r="B104" s="26" t="s">
        <v>159</v>
      </c>
      <c r="C104" s="26"/>
      <c r="D104" s="26"/>
      <c r="E104" s="26"/>
      <c r="F104" s="33">
        <f>ROUND(L32+L37+L42+L47+L48+L53+L56+L57+L58+L59+L60+L61+L62+L63+L64+L65+L66+L67+L68+L69+L70+L71+L72+L73+L74+L75+L76+L77+L78+L79+L80+L81+L82+L83+L84+L85+L86+L87+L88+L89+L90+L91+L92+L93+L94+L95+L96+L97+L98+L99+L100+L101,2)</f>
        <v>0</v>
      </c>
      <c r="G104" s="34"/>
      <c r="H104" s="34"/>
      <c r="I104" s="34"/>
      <c r="J104" s="34"/>
      <c r="K104" s="34"/>
      <c r="L104" s="34"/>
      <c r="M104" s="35"/>
    </row>
    <row r="105" spans="2:14" s="1" customFormat="1" ht="11.1" customHeight="1" x14ac:dyDescent="0.2"/>
    <row r="106" spans="2:14" s="1" customFormat="1" ht="80.099999999999994" customHeight="1" x14ac:dyDescent="0.2">
      <c r="B106" s="37" t="s">
        <v>178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</row>
    <row r="107" spans="2:14" s="1" customFormat="1" ht="2.65" customHeight="1" x14ac:dyDescent="0.2"/>
    <row r="108" spans="2:14" s="1" customFormat="1" ht="110.1" customHeight="1" x14ac:dyDescent="0.2">
      <c r="B108" s="37" t="s">
        <v>179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5.25" customHeight="1" x14ac:dyDescent="0.2"/>
    <row r="110" spans="2:14" s="1" customFormat="1" ht="110.1" customHeight="1" x14ac:dyDescent="0.2">
      <c r="B110" s="20" t="s">
        <v>180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2:14" s="1" customFormat="1" ht="5.25" customHeight="1" x14ac:dyDescent="0.2"/>
    <row r="112" spans="2:14" s="1" customFormat="1" ht="37.9" customHeight="1" x14ac:dyDescent="0.2">
      <c r="C112" s="15" t="s">
        <v>160</v>
      </c>
      <c r="D112" s="15"/>
      <c r="E112" s="15"/>
      <c r="F112" s="17" t="s">
        <v>161</v>
      </c>
      <c r="G112" s="17"/>
      <c r="H112" s="17"/>
      <c r="I112" s="17"/>
      <c r="J112" s="17"/>
      <c r="K112" s="17"/>
      <c r="L112" s="17"/>
    </row>
    <row r="113" spans="2:14" s="1" customFormat="1" ht="28.7" customHeight="1" x14ac:dyDescent="0.2"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4" s="1" customFormat="1" ht="28.7" customHeight="1" x14ac:dyDescent="0.2">
      <c r="C114" s="1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2:14" s="1" customFormat="1" ht="28.7" customHeight="1" x14ac:dyDescent="0.2">
      <c r="C115" s="1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2:14" s="1" customFormat="1" ht="28.7" customHeight="1" x14ac:dyDescent="0.2">
      <c r="C116" s="1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2:14" s="1" customFormat="1" ht="2.65" customHeight="1" x14ac:dyDescent="0.2"/>
    <row r="118" spans="2:14" s="1" customFormat="1" ht="203.1" customHeight="1" x14ac:dyDescent="0.2">
      <c r="B118" s="37" t="s">
        <v>181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2.65" customHeight="1" x14ac:dyDescent="0.2"/>
    <row r="120" spans="2:14" s="1" customFormat="1" ht="36.950000000000003" customHeight="1" x14ac:dyDescent="0.2">
      <c r="B120" s="38" t="s">
        <v>182</v>
      </c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</row>
    <row r="121" spans="2:14" s="1" customFormat="1" ht="2.65" customHeight="1" x14ac:dyDescent="0.2"/>
    <row r="122" spans="2:14" s="1" customFormat="1" ht="37.9" customHeight="1" x14ac:dyDescent="0.2">
      <c r="C122" s="15" t="s">
        <v>162</v>
      </c>
      <c r="D122" s="15"/>
      <c r="E122" s="15"/>
      <c r="F122" s="23" t="s">
        <v>163</v>
      </c>
      <c r="G122" s="23"/>
      <c r="H122" s="23"/>
      <c r="I122" s="23"/>
      <c r="J122" s="23"/>
      <c r="K122" s="23"/>
      <c r="L122" s="23"/>
    </row>
    <row r="123" spans="2:14" s="1" customFormat="1" ht="28.7" customHeight="1" x14ac:dyDescent="0.2">
      <c r="C123" s="16"/>
      <c r="D123" s="16"/>
      <c r="E123" s="16"/>
      <c r="F123" s="16"/>
      <c r="G123" s="16"/>
      <c r="H123" s="16"/>
      <c r="I123" s="16"/>
      <c r="J123" s="16"/>
      <c r="K123" s="16"/>
      <c r="L123" s="16"/>
    </row>
    <row r="124" spans="2:14" s="1" customFormat="1" ht="28.7" customHeight="1" x14ac:dyDescent="0.2">
      <c r="C124" s="16"/>
      <c r="D124" s="16"/>
      <c r="E124" s="16"/>
      <c r="F124" s="16"/>
      <c r="G124" s="16"/>
      <c r="H124" s="16"/>
      <c r="I124" s="16"/>
      <c r="J124" s="16"/>
      <c r="K124" s="16"/>
      <c r="L124" s="16"/>
    </row>
    <row r="125" spans="2:14" s="1" customFormat="1" ht="28.7" customHeight="1" x14ac:dyDescent="0.2">
      <c r="C125" s="16"/>
      <c r="D125" s="16"/>
      <c r="E125" s="16"/>
      <c r="F125" s="16"/>
      <c r="G125" s="16"/>
      <c r="H125" s="16"/>
      <c r="I125" s="16"/>
      <c r="J125" s="16"/>
      <c r="K125" s="16"/>
      <c r="L125" s="16"/>
    </row>
    <row r="126" spans="2:14" s="1" customFormat="1" ht="28.7" customHeight="1" x14ac:dyDescent="0.2">
      <c r="C126" s="16"/>
      <c r="D126" s="16"/>
      <c r="E126" s="16"/>
      <c r="F126" s="16"/>
      <c r="G126" s="16"/>
      <c r="H126" s="16"/>
      <c r="I126" s="16"/>
      <c r="J126" s="16"/>
      <c r="K126" s="16"/>
      <c r="L126" s="16"/>
    </row>
    <row r="127" spans="2:14" s="1" customFormat="1" ht="2.65" customHeight="1" x14ac:dyDescent="0.2"/>
    <row r="128" spans="2:14" s="1" customFormat="1" ht="159.94999999999999" customHeight="1" x14ac:dyDescent="0.2">
      <c r="B128" s="37" t="s">
        <v>183</v>
      </c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</row>
    <row r="129" spans="2:14" s="1" customFormat="1" ht="2.65" customHeight="1" x14ac:dyDescent="0.2"/>
    <row r="130" spans="2:14" s="1" customFormat="1" ht="54.95" customHeight="1" x14ac:dyDescent="0.2">
      <c r="B130" s="37" t="s">
        <v>184</v>
      </c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</row>
    <row r="131" spans="2:14" s="1" customFormat="1" ht="2.65" customHeight="1" x14ac:dyDescent="0.2"/>
    <row r="132" spans="2:14" s="1" customFormat="1" ht="60" customHeight="1" x14ac:dyDescent="0.2">
      <c r="B132" s="20" t="s">
        <v>185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2:14" s="1" customFormat="1" ht="2.65" customHeight="1" x14ac:dyDescent="0.2"/>
    <row r="134" spans="2:14" s="1" customFormat="1" ht="48" customHeight="1" x14ac:dyDescent="0.2">
      <c r="B134" s="20" t="s">
        <v>186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2:14" s="1" customFormat="1" ht="2.65" customHeight="1" x14ac:dyDescent="0.2"/>
    <row r="136" spans="2:14" s="1" customFormat="1" ht="125.1" customHeight="1" x14ac:dyDescent="0.2">
      <c r="B136" s="37" t="s">
        <v>187</v>
      </c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</row>
    <row r="137" spans="2:14" s="1" customFormat="1" ht="2.65" customHeight="1" x14ac:dyDescent="0.2"/>
    <row r="138" spans="2:14" s="1" customFormat="1" ht="84.95" customHeight="1" x14ac:dyDescent="0.2">
      <c r="B138" s="37" t="s">
        <v>188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</row>
    <row r="139" spans="2:14" s="1" customFormat="1" ht="86.85" customHeight="1" x14ac:dyDescent="0.2"/>
    <row r="140" spans="2:14" s="1" customFormat="1" ht="17.649999999999999" customHeight="1" x14ac:dyDescent="0.2">
      <c r="J140" s="24" t="s">
        <v>189</v>
      </c>
      <c r="K140" s="24"/>
      <c r="L140" s="24"/>
    </row>
    <row r="141" spans="2:14" s="1" customFormat="1" ht="145.15" customHeight="1" x14ac:dyDescent="0.2"/>
    <row r="142" spans="2:14" s="1" customFormat="1" ht="81.599999999999994" customHeight="1" x14ac:dyDescent="0.2">
      <c r="B142" s="21" t="s">
        <v>190</v>
      </c>
      <c r="C142" s="21"/>
      <c r="D142" s="21"/>
      <c r="E142" s="21"/>
      <c r="F142" s="21"/>
      <c r="G142" s="21"/>
      <c r="H142" s="21"/>
      <c r="I142" s="21"/>
      <c r="J142" s="21"/>
      <c r="K142" s="21"/>
    </row>
  </sheetData>
  <mergeCells count="116">
    <mergeCell ref="B3:E3"/>
    <mergeCell ref="B5:E5"/>
    <mergeCell ref="B7:E7"/>
    <mergeCell ref="B10:E11"/>
    <mergeCell ref="B103:E103"/>
    <mergeCell ref="B104:E104"/>
    <mergeCell ref="B106:N106"/>
    <mergeCell ref="B108:N108"/>
    <mergeCell ref="B110:N110"/>
    <mergeCell ref="B118:N118"/>
    <mergeCell ref="B120:N120"/>
    <mergeCell ref="B128:N128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B130:N130"/>
    <mergeCell ref="B132:N132"/>
    <mergeCell ref="B134:N134"/>
    <mergeCell ref="B136:N136"/>
    <mergeCell ref="B138:N138"/>
    <mergeCell ref="B142:K142"/>
    <mergeCell ref="B24:M24"/>
    <mergeCell ref="B26:M26"/>
    <mergeCell ref="B29:L29"/>
    <mergeCell ref="B34:L34"/>
    <mergeCell ref="B39:L39"/>
    <mergeCell ref="C116:E116"/>
    <mergeCell ref="C122:E122"/>
    <mergeCell ref="C123:E123"/>
    <mergeCell ref="C124:E124"/>
    <mergeCell ref="C125:E125"/>
    <mergeCell ref="C126:E126"/>
    <mergeCell ref="F116:L116"/>
    <mergeCell ref="F122:L122"/>
    <mergeCell ref="F123:L123"/>
    <mergeCell ref="F124:L124"/>
    <mergeCell ref="F125:L125"/>
    <mergeCell ref="F126:L126"/>
    <mergeCell ref="J140:L140"/>
    <mergeCell ref="B4:E4"/>
    <mergeCell ref="B44:L44"/>
    <mergeCell ref="B50:L50"/>
    <mergeCell ref="B6:E6"/>
    <mergeCell ref="B8:E8"/>
    <mergeCell ref="C112:E112"/>
    <mergeCell ref="C113:E113"/>
    <mergeCell ref="C114:E114"/>
    <mergeCell ref="C115:E115"/>
    <mergeCell ref="C16:E16"/>
    <mergeCell ref="C18:E18"/>
    <mergeCell ref="C20:E20"/>
    <mergeCell ref="C22:E22"/>
    <mergeCell ref="F103:M103"/>
    <mergeCell ref="F104:M104"/>
    <mergeCell ref="F112:L112"/>
    <mergeCell ref="F113:L113"/>
    <mergeCell ref="F114:L114"/>
    <mergeCell ref="F115:L115"/>
    <mergeCell ref="F14:I14"/>
    <mergeCell ref="H11:O12"/>
    <mergeCell ref="L65:M65"/>
    <mergeCell ref="L66:M66"/>
    <mergeCell ref="L67:M67"/>
    <mergeCell ref="J2:P2"/>
    <mergeCell ref="L100:M100"/>
    <mergeCell ref="L101:M101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92:M92"/>
    <mergeCell ref="L93:M93"/>
    <mergeCell ref="L94:M94"/>
    <mergeCell ref="L95:M95"/>
    <mergeCell ref="L96:M96"/>
    <mergeCell ref="L97:M97"/>
    <mergeCell ref="L98:M98"/>
    <mergeCell ref="L99:M99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2025-10-16T09:18:43Z</dcterms:created>
  <dcterms:modified xsi:type="dcterms:W3CDTF">2025-10-30T09:43:56Z</dcterms:modified>
</cp:coreProperties>
</file>